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wonka\Desktop\"/>
    </mc:Choice>
  </mc:AlternateContent>
  <bookViews>
    <workbookView xWindow="0" yWindow="0" windowWidth="23040" windowHeight="8496" activeTab="1"/>
  </bookViews>
  <sheets>
    <sheet name="Formularz ofertowy " sheetId="1" r:id="rId1"/>
    <sheet name="PM 153 Mrożonk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J15" i="2" s="1"/>
  <c r="G15" i="2"/>
  <c r="I14" i="2"/>
  <c r="J14" i="2" s="1"/>
  <c r="G14" i="2"/>
  <c r="I13" i="2"/>
  <c r="J13" i="2" s="1"/>
  <c r="G13" i="2"/>
  <c r="I12" i="2"/>
  <c r="J12" i="2" s="1"/>
  <c r="G12" i="2"/>
  <c r="I11" i="2"/>
  <c r="J11" i="2" s="1"/>
  <c r="G11" i="2"/>
  <c r="I10" i="2"/>
  <c r="J10" i="2" s="1"/>
  <c r="G10" i="2"/>
  <c r="I9" i="2"/>
  <c r="J9" i="2" s="1"/>
  <c r="G9" i="2"/>
  <c r="I8" i="2"/>
  <c r="J8" i="2" s="1"/>
  <c r="G8" i="2"/>
  <c r="I7" i="2"/>
  <c r="J7" i="2" s="1"/>
  <c r="G7" i="2"/>
  <c r="I6" i="2"/>
  <c r="J6" i="2" s="1"/>
  <c r="G6" i="2"/>
  <c r="I5" i="2"/>
  <c r="J5" i="2" s="1"/>
  <c r="G5" i="2"/>
  <c r="I4" i="2"/>
  <c r="J4" i="2" s="1"/>
  <c r="G4" i="2"/>
  <c r="I3" i="2"/>
  <c r="G3" i="2"/>
  <c r="J3" i="2" l="1"/>
  <c r="J16" i="2" s="1"/>
  <c r="G16" i="2"/>
</calcChain>
</file>

<file path=xl/sharedStrings.xml><?xml version="1.0" encoding="utf-8"?>
<sst xmlns="http://schemas.openxmlformats.org/spreadsheetml/2006/main" count="60" uniqueCount="38">
  <si>
    <t>………………………....                                   ……………………….., dnia………...</t>
  </si>
  <si>
    <t>Pieczątka Wykonawcy</t>
  </si>
  <si>
    <t>FORMULARZ OFERTOWY</t>
  </si>
  <si>
    <t>Nazwa Wykonawcy………………………………………………………………………</t>
  </si>
  <si>
    <t>Adres……………………………………………</t>
  </si>
  <si>
    <t>Telefon, fax, e-mail  …………………………………………………………………</t>
  </si>
  <si>
    <t>W odpowiedzi na zapytanie ofertowe z dnia 11.12.2025 roku dotyczące</t>
  </si>
  <si>
    <t>składamy  ofertę zgodnie z formularzem cenowym w załączeniu.</t>
  </si>
  <si>
    <t>Oferta cenowa</t>
  </si>
  <si>
    <t>Lp.</t>
  </si>
  <si>
    <t xml:space="preserve">Nazwa Towaru </t>
  </si>
  <si>
    <t xml:space="preserve">Specyfikacja produktu </t>
  </si>
  <si>
    <t>Jednostka miary</t>
  </si>
  <si>
    <t xml:space="preserve">Cena netto </t>
  </si>
  <si>
    <t>Warość netto</t>
  </si>
  <si>
    <t xml:space="preserve">cena brutto </t>
  </si>
  <si>
    <t xml:space="preserve">Wartość brutto </t>
  </si>
  <si>
    <t>Brokuły mrożone</t>
  </si>
  <si>
    <t>Warzywa zamrożone tuż po zbiorach, błyskawicznie głęboko mrożone i przechowywane w niskich temperaturach. 
Produkty nie zawierające sztucznych barwników i wzmacniaczy smaku.</t>
  </si>
  <si>
    <t>kg</t>
  </si>
  <si>
    <t xml:space="preserve">Fasolka szparagowa, mrożona cięta </t>
  </si>
  <si>
    <t>Fasolka szparagowa, mrożona cała</t>
  </si>
  <si>
    <t>Groszek zielony, mrożony</t>
  </si>
  <si>
    <t>Jagody mrożone</t>
  </si>
  <si>
    <t>Owoce zamrożone tuż po zbiorach, błyskawicznie głęboko mrożone i przechowywane w niskich temperaturach. 
Produkty nie zawierające sztucznych barwników i wzmacniaczy smaku.</t>
  </si>
  <si>
    <t>Kalafior mrożony</t>
  </si>
  <si>
    <t>Kukurydza mrożona</t>
  </si>
  <si>
    <t>Maliny mrożone</t>
  </si>
  <si>
    <t>Mieszanka owocowa mrożona</t>
  </si>
  <si>
    <t>Miruna b/s mrożona</t>
  </si>
  <si>
    <t>Szpinak mrożony</t>
  </si>
  <si>
    <t xml:space="preserve">Truskawki mrożone </t>
  </si>
  <si>
    <t xml:space="preserve">Wiśnia mrożona </t>
  </si>
  <si>
    <t>SUMA</t>
  </si>
  <si>
    <t xml:space="preserve">Ilość
</t>
  </si>
  <si>
    <t xml:space="preserve"> Vat w %</t>
  </si>
  <si>
    <t xml:space="preserve">Filet mrożony cały, bez skóry, bez ości i obcych zanieczyszczeń – warstwowe ułożenie filetów (płatów mięsa  o nieregularnej wielkości i kształcie, oddzielonych od pozostałych części anatomicznych ryby cięciem, wykonanym równolegle do kręgosłupa, bez skóry i wyrostków ościstych kręgosłupa, błona otrzewna i żebra usunięte, zamrożone). 
Ryby zdrowe, bez oznak chorobowych mięsa, powierzchnia ryb bez uszkodzen tkanki mięsnej, barwa naturalna, zapach swoisty, tkanka mięsna sprężysta. Powierzchnia ryb indywidualnie mrożonych i bloków ryb mrożonych bez oznak wysuszki powierzchniowej i głębokiej. Glazura 5 do 10%.  </t>
  </si>
  <si>
    <t>zakupu ryb oraz mrożonych owoców i warzyw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</si>
</sst>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rgb="FF0061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Liberation Sans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14" fillId="0" borderId="0"/>
    <xf numFmtId="0" fontId="18" fillId="3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4" borderId="1" xfId="4" applyFont="1" applyBorder="1" applyAlignment="1">
      <alignment horizontal="center" vertical="center"/>
    </xf>
    <xf numFmtId="0" fontId="9" fillId="4" borderId="1" xfId="4" applyFont="1" applyBorder="1" applyAlignment="1">
      <alignment horizontal="center" vertical="center"/>
    </xf>
    <xf numFmtId="0" fontId="10" fillId="2" borderId="1" xfId="1" applyFont="1" applyBorder="1" applyAlignment="1">
      <alignment horizontal="center" vertical="center"/>
    </xf>
    <xf numFmtId="1" fontId="8" fillId="4" borderId="1" xfId="4" applyNumberFormat="1" applyFont="1" applyBorder="1" applyAlignment="1">
      <alignment horizontal="center" vertical="center" wrapText="1"/>
    </xf>
    <xf numFmtId="0" fontId="9" fillId="5" borderId="1" xfId="2" applyFont="1" applyBorder="1" applyAlignment="1">
      <alignment horizontal="center" vertical="center" wrapText="1"/>
    </xf>
    <xf numFmtId="0" fontId="9" fillId="5" borderId="1" xfId="2" applyFont="1" applyBorder="1" applyAlignment="1">
      <alignment horizontal="center" vertical="center"/>
    </xf>
    <xf numFmtId="0" fontId="8" fillId="6" borderId="2" xfId="3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43" fontId="13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5" applyFont="1" applyBorder="1" applyAlignment="1">
      <alignment vertical="center" wrapText="1"/>
    </xf>
    <xf numFmtId="0" fontId="13" fillId="0" borderId="1" xfId="5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43" fontId="13" fillId="0" borderId="1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43" fontId="13" fillId="8" borderId="1" xfId="0" applyNumberFormat="1" applyFont="1" applyFill="1" applyBorder="1" applyAlignment="1">
      <alignment horizontal="center" vertical="center"/>
    </xf>
    <xf numFmtId="164" fontId="16" fillId="3" borderId="1" xfId="6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/>
    <xf numFmtId="1" fontId="1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2" fillId="0" borderId="0" xfId="0" applyFont="1"/>
    <xf numFmtId="1" fontId="19" fillId="0" borderId="0" xfId="0" applyNumberFormat="1" applyFont="1" applyAlignment="1">
      <alignment horizontal="center"/>
    </xf>
    <xf numFmtId="0" fontId="13" fillId="0" borderId="1" xfId="0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7">
    <cellStyle name="60% — akcent 1 2" xfId="4"/>
    <cellStyle name="Akcent 4" xfId="2" builtinId="41"/>
    <cellStyle name="Akcent 6" xfId="3" builtinId="49"/>
    <cellStyle name="Dobry" xfId="1" builtinId="26"/>
    <cellStyle name="Neutralny 2" xfId="6"/>
    <cellStyle name="Normalny" xfId="0" builtinId="0"/>
    <cellStyle name="Normalny 2" xfId="5"/>
  </cellStyles>
  <dxfs count="13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-* #,##0.00\ _z_ł_-;\-* #,##0.00\ _z_ł_-;_-* &quot;-&quot;??\ _z_ł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53676" displayName="Tabela153676" ref="A2:J16" totalsRowShown="0" headerRowDxfId="12" dataDxfId="10" headerRowBorderDxfId="11">
  <autoFilter ref="A2:J16"/>
  <tableColumns count="10">
    <tableColumn id="1" name="Lp." dataDxfId="9"/>
    <tableColumn id="2" name="Nazwa Towaru " dataDxfId="8"/>
    <tableColumn id="10" name="Specyfikacja produktu " dataDxfId="7" dataCellStyle="Normalny 2"/>
    <tableColumn id="3" name="Ilość_x000a_" dataDxfId="6"/>
    <tableColumn id="7" name="Jednostka miary" dataDxfId="5"/>
    <tableColumn id="8" name="Cena netto " dataDxfId="4"/>
    <tableColumn id="6" name="Warość netto" dataDxfId="3">
      <calculatedColumnFormula>Tabela153676[[#This Row],[Ilość
]]*Tabela153676[[#This Row],[Cena netto ]]</calculatedColumnFormula>
    </tableColumn>
    <tableColumn id="4" name=" Vat w %" dataDxfId="2"/>
    <tableColumn id="5" name="cena brutto " dataDxfId="1">
      <calculatedColumnFormula>PRODUCT(D3*H3)</calculatedColumnFormula>
    </tableColumn>
    <tableColumn id="9" name="Wartość brutto " dataDxfId="0">
      <calculatedColumnFormula>100*Tabela153676[[#This Row],[Ilość
]]/116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H20" sqref="H20"/>
    </sheetView>
  </sheetViews>
  <sheetFormatPr defaultRowHeight="14.4"/>
  <sheetData>
    <row r="2" spans="1:9" ht="15.6">
      <c r="A2" s="1"/>
      <c r="B2" s="2"/>
      <c r="C2" s="2"/>
      <c r="D2" s="2"/>
      <c r="E2" s="2"/>
      <c r="F2" s="2"/>
      <c r="G2" s="2"/>
      <c r="H2" s="2"/>
      <c r="I2" s="2"/>
    </row>
    <row r="3" spans="1:9" ht="15.6">
      <c r="A3" s="1"/>
      <c r="B3" s="2"/>
      <c r="C3" s="2"/>
      <c r="D3" s="2"/>
      <c r="E3" s="2"/>
      <c r="F3" s="2"/>
      <c r="G3" s="2"/>
      <c r="H3" s="2"/>
      <c r="I3" s="2"/>
    </row>
    <row r="4" spans="1:9" ht="15.6">
      <c r="A4" s="1" t="s">
        <v>0</v>
      </c>
      <c r="B4" s="2"/>
      <c r="C4" s="2"/>
      <c r="D4" s="2"/>
      <c r="E4" s="2"/>
      <c r="F4" s="2"/>
      <c r="G4" s="2"/>
      <c r="H4" s="2"/>
      <c r="I4" s="2"/>
    </row>
    <row r="5" spans="1:9" ht="15.6">
      <c r="A5" s="1" t="s">
        <v>1</v>
      </c>
      <c r="B5" s="2"/>
      <c r="C5" s="2"/>
      <c r="D5" s="2"/>
      <c r="E5" s="2"/>
      <c r="F5" s="2"/>
      <c r="G5" s="2"/>
      <c r="H5" s="2"/>
      <c r="I5" s="2"/>
    </row>
    <row r="6" spans="1:9" ht="15.6">
      <c r="A6" s="1"/>
      <c r="B6" s="2"/>
      <c r="C6" s="2"/>
      <c r="D6" s="2"/>
      <c r="E6" s="2"/>
      <c r="F6" s="2"/>
      <c r="G6" s="2"/>
      <c r="H6" s="2"/>
      <c r="I6" s="2"/>
    </row>
    <row r="7" spans="1:9" ht="15.6">
      <c r="A7" s="47" t="s">
        <v>2</v>
      </c>
      <c r="B7" s="47"/>
      <c r="C7" s="47"/>
      <c r="D7" s="47"/>
      <c r="E7" s="47"/>
      <c r="F7" s="47"/>
      <c r="G7" s="47"/>
      <c r="H7" s="47"/>
      <c r="I7" s="47"/>
    </row>
    <row r="8" spans="1:9" ht="15.6">
      <c r="A8" s="4"/>
      <c r="B8" s="2"/>
      <c r="C8" s="2"/>
      <c r="D8" s="2"/>
      <c r="E8" s="2"/>
      <c r="F8" s="2"/>
      <c r="G8" s="2"/>
      <c r="H8" s="2"/>
      <c r="I8" s="2"/>
    </row>
    <row r="9" spans="1:9" ht="15.6">
      <c r="A9" s="1" t="s">
        <v>3</v>
      </c>
      <c r="B9" s="2"/>
      <c r="C9" s="2"/>
      <c r="D9" s="2"/>
      <c r="E9" s="2"/>
      <c r="F9" s="2"/>
      <c r="G9" s="2"/>
      <c r="H9" s="2"/>
      <c r="I9" s="2"/>
    </row>
    <row r="10" spans="1:9" ht="15.6">
      <c r="A10" s="1"/>
      <c r="B10" s="2"/>
      <c r="C10" s="2"/>
      <c r="D10" s="2"/>
      <c r="E10" s="2"/>
      <c r="F10" s="2"/>
      <c r="G10" s="2"/>
      <c r="H10" s="2"/>
      <c r="I10" s="2"/>
    </row>
    <row r="11" spans="1:9" ht="15.6">
      <c r="A11" s="1" t="s">
        <v>4</v>
      </c>
      <c r="B11" s="2"/>
      <c r="C11" s="2"/>
      <c r="D11" s="2"/>
      <c r="E11" s="2"/>
      <c r="F11" s="2"/>
      <c r="G11" s="2"/>
      <c r="H11" s="2"/>
      <c r="I11" s="2"/>
    </row>
    <row r="12" spans="1:9" ht="15.6">
      <c r="A12" s="1"/>
      <c r="B12" s="2"/>
      <c r="C12" s="2"/>
      <c r="D12" s="2"/>
      <c r="E12" s="2"/>
      <c r="F12" s="2"/>
      <c r="G12" s="2"/>
      <c r="H12" s="2"/>
      <c r="I12" s="2"/>
    </row>
    <row r="13" spans="1:9" ht="15.6">
      <c r="A13" s="1" t="s">
        <v>5</v>
      </c>
      <c r="B13" s="2"/>
      <c r="C13" s="2"/>
      <c r="D13" s="2"/>
      <c r="E13" s="2"/>
      <c r="F13" s="2"/>
      <c r="G13" s="2"/>
      <c r="H13" s="2"/>
      <c r="I13" s="2"/>
    </row>
    <row r="14" spans="1:9" ht="15.6">
      <c r="A14" s="1"/>
      <c r="B14" s="2"/>
      <c r="C14" s="2"/>
      <c r="D14" s="2"/>
      <c r="E14" s="2"/>
      <c r="F14" s="2"/>
      <c r="G14" s="2"/>
      <c r="H14" s="2"/>
      <c r="I14" s="2"/>
    </row>
    <row r="15" spans="1:9" ht="15.6">
      <c r="A15" s="48" t="s">
        <v>6</v>
      </c>
      <c r="B15" s="48"/>
      <c r="C15" s="48"/>
      <c r="D15" s="48"/>
      <c r="E15" s="48"/>
      <c r="F15" s="48"/>
      <c r="G15" s="48"/>
      <c r="H15" s="48"/>
      <c r="I15" s="48"/>
    </row>
    <row r="16" spans="1:9" ht="15.6">
      <c r="A16" s="48"/>
      <c r="B16" s="48"/>
      <c r="C16" s="48"/>
      <c r="D16" s="48"/>
      <c r="E16" s="48"/>
      <c r="F16" s="48"/>
      <c r="G16" s="48"/>
      <c r="H16" s="48"/>
      <c r="I16" s="48"/>
    </row>
    <row r="17" spans="1:9" ht="15.6">
      <c r="A17" s="47" t="s">
        <v>37</v>
      </c>
      <c r="B17" s="47"/>
      <c r="C17" s="47"/>
      <c r="D17" s="47"/>
      <c r="E17" s="47"/>
      <c r="F17" s="47"/>
      <c r="G17" s="47"/>
      <c r="H17" s="47"/>
      <c r="I17" s="47"/>
    </row>
    <row r="18" spans="1:9" ht="15.6">
      <c r="A18" s="3"/>
      <c r="B18" s="3"/>
      <c r="C18" s="3"/>
      <c r="D18" s="3"/>
      <c r="E18" s="3"/>
      <c r="F18" s="3"/>
      <c r="G18" s="3"/>
      <c r="H18" s="3"/>
      <c r="I18" s="3"/>
    </row>
    <row r="19" spans="1:9" ht="15.6">
      <c r="B19" s="5" t="s">
        <v>7</v>
      </c>
      <c r="C19" s="5"/>
      <c r="D19" s="5"/>
      <c r="E19" s="5"/>
      <c r="F19" s="5"/>
      <c r="G19" s="5"/>
      <c r="H19" s="5"/>
    </row>
  </sheetData>
  <mergeCells count="4">
    <mergeCell ref="A7:I7"/>
    <mergeCell ref="A15:I15"/>
    <mergeCell ref="A16:I16"/>
    <mergeCell ref="A17:I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D3" sqref="D3"/>
    </sheetView>
  </sheetViews>
  <sheetFormatPr defaultRowHeight="13.8"/>
  <cols>
    <col min="1" max="1" width="7.109375" style="40" customWidth="1"/>
    <col min="2" max="2" width="24" style="41" customWidth="1"/>
    <col min="3" max="3" width="44.88671875" style="41" customWidth="1"/>
    <col min="4" max="4" width="10.6640625" style="42" customWidth="1"/>
    <col min="5" max="5" width="8.44140625" style="40" customWidth="1"/>
    <col min="6" max="6" width="11.88671875" style="43" customWidth="1"/>
    <col min="7" max="7" width="14.44140625" style="43" customWidth="1"/>
    <col min="8" max="8" width="7" style="43" customWidth="1"/>
    <col min="9" max="9" width="15.44140625" style="43" customWidth="1"/>
    <col min="10" max="10" width="18.5546875" style="44" customWidth="1"/>
    <col min="11" max="16384" width="8.88671875" style="43"/>
  </cols>
  <sheetData>
    <row r="1" spans="1:12" s="6" customFormat="1" ht="34.950000000000003" customHeight="1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s="15" customFormat="1" ht="49.95" customHeight="1">
      <c r="A2" s="7" t="s">
        <v>9</v>
      </c>
      <c r="B2" s="8" t="s">
        <v>10</v>
      </c>
      <c r="C2" s="9" t="s">
        <v>11</v>
      </c>
      <c r="D2" s="10" t="s">
        <v>34</v>
      </c>
      <c r="E2" s="11" t="s">
        <v>12</v>
      </c>
      <c r="F2" s="11" t="s">
        <v>13</v>
      </c>
      <c r="G2" s="11" t="s">
        <v>14</v>
      </c>
      <c r="H2" s="11" t="s">
        <v>35</v>
      </c>
      <c r="I2" s="12" t="s">
        <v>15</v>
      </c>
      <c r="J2" s="13" t="s">
        <v>16</v>
      </c>
      <c r="K2" s="14"/>
    </row>
    <row r="3" spans="1:12" s="22" customFormat="1" ht="52.2" customHeight="1">
      <c r="A3" s="16">
        <v>1</v>
      </c>
      <c r="B3" s="17" t="s">
        <v>17</v>
      </c>
      <c r="C3" s="18" t="s">
        <v>18</v>
      </c>
      <c r="D3" s="19">
        <v>50</v>
      </c>
      <c r="E3" s="16" t="s">
        <v>19</v>
      </c>
      <c r="F3" s="45"/>
      <c r="G3" s="20">
        <f>Tabela153676[[#This Row],[Ilość
]]*Tabela153676[[#This Row],[Cena netto ]]</f>
        <v>0</v>
      </c>
      <c r="H3" s="46"/>
      <c r="I3" s="16">
        <f>Tabela153676[[#This Row],[Cena netto ]]*Tabela153676[[#This Row],[ Vat w %]]%+Tabela153676[[#This Row],[Cena netto ]]</f>
        <v>0</v>
      </c>
      <c r="J3" s="21">
        <f>Tabela153676[[#This Row],[Ilość
]]*Tabela153676[[#This Row],[cena brutto ]]</f>
        <v>0</v>
      </c>
      <c r="K3" s="14"/>
      <c r="L3" s="15"/>
    </row>
    <row r="4" spans="1:12" s="22" customFormat="1" ht="52.2" customHeight="1">
      <c r="A4" s="16">
        <v>2</v>
      </c>
      <c r="B4" s="23" t="s">
        <v>20</v>
      </c>
      <c r="C4" s="18" t="s">
        <v>18</v>
      </c>
      <c r="D4" s="19">
        <v>50</v>
      </c>
      <c r="E4" s="16" t="s">
        <v>19</v>
      </c>
      <c r="F4" s="45"/>
      <c r="G4" s="20">
        <f>Tabela153676[[#This Row],[Ilość
]]*Tabela153676[[#This Row],[Cena netto ]]</f>
        <v>0</v>
      </c>
      <c r="H4" s="46"/>
      <c r="I4" s="16">
        <f>Tabela153676[[#This Row],[Cena netto ]]*Tabela153676[[#This Row],[ Vat w %]]%+Tabela153676[[#This Row],[Cena netto ]]</f>
        <v>0</v>
      </c>
      <c r="J4" s="21">
        <f>Tabela153676[[#This Row],[cena brutto ]]*Tabela153676[[#This Row],[Ilość
]]</f>
        <v>0</v>
      </c>
      <c r="K4" s="14"/>
      <c r="L4" s="15"/>
    </row>
    <row r="5" spans="1:12" s="22" customFormat="1" ht="52.2" customHeight="1">
      <c r="A5" s="16">
        <v>3</v>
      </c>
      <c r="B5" s="23" t="s">
        <v>21</v>
      </c>
      <c r="C5" s="18" t="s">
        <v>18</v>
      </c>
      <c r="D5" s="19">
        <v>30</v>
      </c>
      <c r="E5" s="16" t="s">
        <v>19</v>
      </c>
      <c r="F5" s="45"/>
      <c r="G5" s="20">
        <f>Tabela153676[[#This Row],[Ilość
]]*Tabela153676[[#This Row],[Cena netto ]]</f>
        <v>0</v>
      </c>
      <c r="H5" s="46"/>
      <c r="I5" s="16">
        <f>Tabela153676[[#This Row],[Cena netto ]]*Tabela153676[[#This Row],[ Vat w %]]%+Tabela153676[[#This Row],[Cena netto ]]</f>
        <v>0</v>
      </c>
      <c r="J5" s="21">
        <f>Tabela153676[[#This Row],[Ilość
]]*Tabela153676[[#This Row],[cena brutto ]]</f>
        <v>0</v>
      </c>
      <c r="K5" s="14"/>
      <c r="L5" s="15"/>
    </row>
    <row r="6" spans="1:12" s="22" customFormat="1" ht="52.2" customHeight="1">
      <c r="A6" s="16">
        <v>4</v>
      </c>
      <c r="B6" s="23" t="s">
        <v>22</v>
      </c>
      <c r="C6" s="18" t="s">
        <v>18</v>
      </c>
      <c r="D6" s="19">
        <v>30</v>
      </c>
      <c r="E6" s="16" t="s">
        <v>19</v>
      </c>
      <c r="F6" s="45"/>
      <c r="G6" s="20">
        <f>Tabela153676[[#This Row],[Ilość
]]*Tabela153676[[#This Row],[Cena netto ]]</f>
        <v>0</v>
      </c>
      <c r="H6" s="46"/>
      <c r="I6" s="16">
        <f>Tabela153676[[#This Row],[Cena netto ]]*Tabela153676[[#This Row],[ Vat w %]]%+Tabela153676[[#This Row],[Cena netto ]]</f>
        <v>0</v>
      </c>
      <c r="J6" s="21">
        <f>Tabela153676[[#This Row],[Ilość
]]*Tabela153676[[#This Row],[cena brutto ]]</f>
        <v>0</v>
      </c>
      <c r="K6" s="14"/>
      <c r="L6" s="15"/>
    </row>
    <row r="7" spans="1:12" s="22" customFormat="1" ht="52.2" customHeight="1">
      <c r="A7" s="16">
        <v>5</v>
      </c>
      <c r="B7" s="17" t="s">
        <v>23</v>
      </c>
      <c r="C7" s="18" t="s">
        <v>24</v>
      </c>
      <c r="D7" s="19">
        <v>25</v>
      </c>
      <c r="E7" s="16" t="s">
        <v>19</v>
      </c>
      <c r="F7" s="45"/>
      <c r="G7" s="20">
        <f>Tabela153676[[#This Row],[Ilość
]]*Tabela153676[[#This Row],[Cena netto ]]</f>
        <v>0</v>
      </c>
      <c r="H7" s="46"/>
      <c r="I7" s="16">
        <f>Tabela153676[[#This Row],[Cena netto ]]*Tabela153676[[#This Row],[ Vat w %]]%+Tabela153676[[#This Row],[Cena netto ]]</f>
        <v>0</v>
      </c>
      <c r="J7" s="21">
        <f>Tabela153676[[#This Row],[Ilość
]]*Tabela153676[[#This Row],[cena brutto ]]</f>
        <v>0</v>
      </c>
      <c r="K7" s="14"/>
      <c r="L7" s="15"/>
    </row>
    <row r="8" spans="1:12" s="22" customFormat="1" ht="52.2" customHeight="1">
      <c r="A8" s="16">
        <v>6</v>
      </c>
      <c r="B8" s="17" t="s">
        <v>25</v>
      </c>
      <c r="C8" s="18" t="s">
        <v>18</v>
      </c>
      <c r="D8" s="19">
        <v>30</v>
      </c>
      <c r="E8" s="16" t="s">
        <v>19</v>
      </c>
      <c r="F8" s="45"/>
      <c r="G8" s="20">
        <f>Tabela153676[[#This Row],[Ilość
]]*Tabela153676[[#This Row],[Cena netto ]]</f>
        <v>0</v>
      </c>
      <c r="H8" s="46"/>
      <c r="I8" s="16">
        <f>Tabela153676[[#This Row],[Cena netto ]]*Tabela153676[[#This Row],[ Vat w %]]%+Tabela153676[[#This Row],[Cena netto ]]</f>
        <v>0</v>
      </c>
      <c r="J8" s="21">
        <f>Tabela153676[[#This Row],[Ilość
]]*Tabela153676[[#This Row],[cena brutto ]]</f>
        <v>0</v>
      </c>
      <c r="K8" s="14"/>
      <c r="L8" s="15"/>
    </row>
    <row r="9" spans="1:12" s="22" customFormat="1" ht="52.2" customHeight="1">
      <c r="A9" s="16">
        <v>7</v>
      </c>
      <c r="B9" s="17" t="s">
        <v>26</v>
      </c>
      <c r="C9" s="18" t="s">
        <v>18</v>
      </c>
      <c r="D9" s="19">
        <v>10</v>
      </c>
      <c r="E9" s="16" t="s">
        <v>19</v>
      </c>
      <c r="F9" s="45"/>
      <c r="G9" s="20">
        <f>Tabela153676[[#This Row],[Ilość
]]*Tabela153676[[#This Row],[Cena netto ]]</f>
        <v>0</v>
      </c>
      <c r="H9" s="46"/>
      <c r="I9" s="16">
        <f>Tabela153676[[#This Row],[Cena netto ]]*Tabela153676[[#This Row],[ Vat w %]]%+Tabela153676[[#This Row],[Cena netto ]]</f>
        <v>0</v>
      </c>
      <c r="J9" s="21">
        <f>Tabela153676[[#This Row],[Ilość
]]*Tabela153676[[#This Row],[cena brutto ]]</f>
        <v>0</v>
      </c>
      <c r="K9" s="14"/>
      <c r="L9" s="15"/>
    </row>
    <row r="10" spans="1:12" s="22" customFormat="1" ht="52.2" customHeight="1">
      <c r="A10" s="16">
        <v>8</v>
      </c>
      <c r="B10" s="17" t="s">
        <v>27</v>
      </c>
      <c r="C10" s="18" t="s">
        <v>24</v>
      </c>
      <c r="D10" s="19">
        <v>40</v>
      </c>
      <c r="E10" s="16" t="s">
        <v>19</v>
      </c>
      <c r="F10" s="45"/>
      <c r="G10" s="20">
        <f>Tabela153676[[#This Row],[Ilość
]]*Tabela153676[[#This Row],[Cena netto ]]</f>
        <v>0</v>
      </c>
      <c r="H10" s="46"/>
      <c r="I10" s="16">
        <f>Tabela153676[[#This Row],[Cena netto ]]*Tabela153676[[#This Row],[ Vat w %]]%+Tabela153676[[#This Row],[Cena netto ]]</f>
        <v>0</v>
      </c>
      <c r="J10" s="21">
        <f>Tabela153676[[#This Row],[Ilość
]]*Tabela153676[[#This Row],[cena brutto ]]</f>
        <v>0</v>
      </c>
      <c r="K10" s="14"/>
      <c r="L10" s="15"/>
    </row>
    <row r="11" spans="1:12" s="22" customFormat="1" ht="52.2" customHeight="1">
      <c r="A11" s="16">
        <v>9</v>
      </c>
      <c r="B11" s="23" t="s">
        <v>28</v>
      </c>
      <c r="C11" s="18" t="s">
        <v>24</v>
      </c>
      <c r="D11" s="19">
        <v>220</v>
      </c>
      <c r="E11" s="16" t="s">
        <v>19</v>
      </c>
      <c r="F11" s="45"/>
      <c r="G11" s="20">
        <f>Tabela153676[[#This Row],[Ilość
]]*Tabela153676[[#This Row],[Cena netto ]]</f>
        <v>0</v>
      </c>
      <c r="H11" s="46"/>
      <c r="I11" s="16">
        <f>Tabela153676[[#This Row],[Cena netto ]]*Tabela153676[[#This Row],[ Vat w %]]%+Tabela153676[[#This Row],[Cena netto ]]</f>
        <v>0</v>
      </c>
      <c r="J11" s="21">
        <f>Tabela153676[[#This Row],[Ilość
]]*Tabela153676[[#This Row],[cena brutto ]]</f>
        <v>0</v>
      </c>
      <c r="K11" s="14"/>
      <c r="L11" s="15"/>
    </row>
    <row r="12" spans="1:12" s="22" customFormat="1" ht="168" customHeight="1">
      <c r="A12" s="16">
        <v>10</v>
      </c>
      <c r="B12" s="17" t="s">
        <v>29</v>
      </c>
      <c r="C12" s="18" t="s">
        <v>36</v>
      </c>
      <c r="D12" s="19">
        <v>220</v>
      </c>
      <c r="E12" s="16" t="s">
        <v>19</v>
      </c>
      <c r="F12" s="45"/>
      <c r="G12" s="20">
        <f>Tabela153676[[#This Row],[Ilość
]]*Tabela153676[[#This Row],[Cena netto ]]</f>
        <v>0</v>
      </c>
      <c r="H12" s="46"/>
      <c r="I12" s="16">
        <f>Tabela153676[[#This Row],[Cena netto ]]*Tabela153676[[#This Row],[ Vat w %]]%+Tabela153676[[#This Row],[Cena netto ]]</f>
        <v>0</v>
      </c>
      <c r="J12" s="21">
        <f>Tabela153676[[#This Row],[Ilość
]]*Tabela153676[[#This Row],[cena brutto ]]</f>
        <v>0</v>
      </c>
      <c r="K12" s="14"/>
      <c r="L12" s="15"/>
    </row>
    <row r="13" spans="1:12" s="22" customFormat="1" ht="52.2" customHeight="1">
      <c r="A13" s="16">
        <v>11</v>
      </c>
      <c r="B13" s="17" t="s">
        <v>30</v>
      </c>
      <c r="C13" s="18" t="s">
        <v>18</v>
      </c>
      <c r="D13" s="19">
        <v>40</v>
      </c>
      <c r="E13" s="16" t="s">
        <v>19</v>
      </c>
      <c r="F13" s="45"/>
      <c r="G13" s="20">
        <f>Tabela153676[[#This Row],[Ilość
]]*Tabela153676[[#This Row],[Cena netto ]]</f>
        <v>0</v>
      </c>
      <c r="H13" s="46"/>
      <c r="I13" s="16">
        <f>Tabela153676[[#This Row],[Cena netto ]]*Tabela153676[[#This Row],[ Vat w %]]%+Tabela153676[[#This Row],[Cena netto ]]</f>
        <v>0</v>
      </c>
      <c r="J13" s="21">
        <f>Tabela153676[[#This Row],[Ilość
]]*Tabela153676[[#This Row],[cena brutto ]]</f>
        <v>0</v>
      </c>
      <c r="K13" s="14"/>
      <c r="L13" s="15"/>
    </row>
    <row r="14" spans="1:12" s="22" customFormat="1" ht="52.2" customHeight="1">
      <c r="A14" s="16">
        <v>12</v>
      </c>
      <c r="B14" s="17" t="s">
        <v>31</v>
      </c>
      <c r="C14" s="18" t="s">
        <v>24</v>
      </c>
      <c r="D14" s="19">
        <v>50</v>
      </c>
      <c r="E14" s="16" t="s">
        <v>19</v>
      </c>
      <c r="F14" s="45"/>
      <c r="G14" s="20">
        <f>Tabela153676[[#This Row],[Ilość
]]*Tabela153676[[#This Row],[Cena netto ]]</f>
        <v>0</v>
      </c>
      <c r="H14" s="46"/>
      <c r="I14" s="16">
        <f>Tabela153676[[#This Row],[Cena netto ]]*Tabela153676[[#This Row],[ Vat w %]]%+Tabela153676[[#This Row],[Cena netto ]]</f>
        <v>0</v>
      </c>
      <c r="J14" s="21">
        <f>Tabela153676[[#This Row],[Ilość
]]*Tabela153676[[#This Row],[cena brutto ]]</f>
        <v>0</v>
      </c>
      <c r="K14" s="14"/>
      <c r="L14" s="15"/>
    </row>
    <row r="15" spans="1:12" s="22" customFormat="1" ht="52.2" customHeight="1">
      <c r="A15" s="16">
        <v>13</v>
      </c>
      <c r="B15" s="24" t="s">
        <v>32</v>
      </c>
      <c r="C15" s="18" t="s">
        <v>24</v>
      </c>
      <c r="D15" s="25">
        <v>20</v>
      </c>
      <c r="E15" s="16" t="s">
        <v>19</v>
      </c>
      <c r="F15" s="45"/>
      <c r="G15" s="26">
        <f>Tabela153676[[#This Row],[Ilość
]]*Tabela153676[[#This Row],[Cena netto ]]</f>
        <v>0</v>
      </c>
      <c r="H15" s="46"/>
      <c r="I15" s="16">
        <f>Tabela153676[[#This Row],[Cena netto ]]*Tabela153676[[#This Row],[ Vat w %]]%+Tabela153676[[#This Row],[Cena netto ]]</f>
        <v>0</v>
      </c>
      <c r="J15" s="21">
        <f>Tabela153676[[#This Row],[Ilość
]]*Tabela153676[[#This Row],[cena brutto ]]</f>
        <v>0</v>
      </c>
      <c r="K15" s="14"/>
      <c r="L15" s="15"/>
    </row>
    <row r="16" spans="1:12" s="34" customFormat="1" ht="34.950000000000003" customHeight="1">
      <c r="A16" s="27"/>
      <c r="B16" s="28" t="s">
        <v>33</v>
      </c>
      <c r="C16" s="28"/>
      <c r="D16" s="29"/>
      <c r="E16" s="30"/>
      <c r="F16" s="31"/>
      <c r="G16" s="32">
        <f>SUM(G3:G15)</f>
        <v>0</v>
      </c>
      <c r="H16" s="31"/>
      <c r="I16" s="31"/>
      <c r="J16" s="33">
        <f>SUM(J3:J15)</f>
        <v>0</v>
      </c>
    </row>
    <row r="17" spans="1:10" s="38" customFormat="1" ht="34.950000000000003" customHeight="1">
      <c r="A17" s="35"/>
      <c r="B17" s="36"/>
      <c r="C17" s="36"/>
      <c r="D17" s="37"/>
      <c r="E17" s="35"/>
      <c r="J17" s="39"/>
    </row>
    <row r="18" spans="1:10" s="38" customFormat="1" ht="34.950000000000003" customHeight="1">
      <c r="A18" s="35"/>
      <c r="B18" s="36"/>
      <c r="C18" s="36"/>
      <c r="D18" s="37"/>
      <c r="E18" s="35"/>
      <c r="J18" s="39"/>
    </row>
  </sheetData>
  <sheetProtection algorithmName="SHA-512" hashValue="7CuR38uceYcUegKcWcKGOjp+QKsvK+is/KFe91cpi7wDDcVkxaEl4yJUZJf/eWvFYuCdNRpNAeYL6QEX48BXcA==" saltValue="yH7Wjs3//uWdleXG/04t9g==" spinCount="100000" sheet="1" objects="1" scenarios="1"/>
  <mergeCells count="1">
    <mergeCell ref="A1:J1"/>
  </mergeCells>
  <pageMargins left="0.25" right="0.25" top="0.75" bottom="0.75" header="0.3" footer="0.3"/>
  <pageSetup paperSize="9" scale="87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 </vt:lpstr>
      <vt:lpstr>PM 153 Mrożonki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Wiktoria Sulik</dc:creator>
  <cp:lastModifiedBy>Iwonka</cp:lastModifiedBy>
  <dcterms:created xsi:type="dcterms:W3CDTF">2025-12-10T17:23:56Z</dcterms:created>
  <dcterms:modified xsi:type="dcterms:W3CDTF">2025-12-12T10:37:15Z</dcterms:modified>
</cp:coreProperties>
</file>