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wonka\Desktop\zamówienia publiczne\"/>
    </mc:Choice>
  </mc:AlternateContent>
  <bookViews>
    <workbookView xWindow="0" yWindow="0" windowWidth="23040" windowHeight="9072" activeTab="1"/>
  </bookViews>
  <sheets>
    <sheet name="Formularz ofertowy " sheetId="1" r:id="rId1"/>
    <sheet name="PM 153 Mięso wędliny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2" l="1"/>
  <c r="J24" i="2" s="1"/>
  <c r="G24" i="2"/>
  <c r="I23" i="2"/>
  <c r="J23" i="2" s="1"/>
  <c r="G23" i="2"/>
  <c r="I22" i="2"/>
  <c r="J22" i="2" s="1"/>
  <c r="G22" i="2"/>
  <c r="I21" i="2"/>
  <c r="J21" i="2" s="1"/>
  <c r="G21" i="2"/>
  <c r="I20" i="2"/>
  <c r="J20" i="2" s="1"/>
  <c r="G20" i="2"/>
  <c r="I19" i="2"/>
  <c r="J19" i="2" s="1"/>
  <c r="G19" i="2"/>
  <c r="I18" i="2"/>
  <c r="J18" i="2" s="1"/>
  <c r="G18" i="2"/>
  <c r="I17" i="2"/>
  <c r="J17" i="2" s="1"/>
  <c r="G17" i="2"/>
  <c r="I16" i="2"/>
  <c r="J16" i="2" s="1"/>
  <c r="G16" i="2"/>
  <c r="I15" i="2"/>
  <c r="J15" i="2" s="1"/>
  <c r="G15" i="2"/>
  <c r="I14" i="2"/>
  <c r="J14" i="2" s="1"/>
  <c r="G14" i="2"/>
  <c r="I13" i="2"/>
  <c r="J13" i="2" s="1"/>
  <c r="G13" i="2"/>
  <c r="I12" i="2"/>
  <c r="J12" i="2" s="1"/>
  <c r="G12" i="2"/>
  <c r="I11" i="2"/>
  <c r="J11" i="2" s="1"/>
  <c r="G11" i="2"/>
  <c r="I10" i="2"/>
  <c r="J10" i="2" s="1"/>
  <c r="G10" i="2"/>
  <c r="J9" i="2"/>
  <c r="I9" i="2"/>
  <c r="G9" i="2"/>
  <c r="I8" i="2"/>
  <c r="J8" i="2" s="1"/>
  <c r="G8" i="2"/>
  <c r="I7" i="2"/>
  <c r="J7" i="2" s="1"/>
  <c r="G7" i="2"/>
  <c r="I6" i="2"/>
  <c r="J6" i="2" s="1"/>
  <c r="G6" i="2"/>
  <c r="I5" i="2"/>
  <c r="J5" i="2" s="1"/>
  <c r="G5" i="2"/>
  <c r="I3" i="2"/>
  <c r="J3" i="2" s="1"/>
  <c r="G3" i="2"/>
  <c r="G4" i="2"/>
  <c r="I4" i="2"/>
  <c r="J4" i="2"/>
  <c r="G25" i="2" l="1"/>
  <c r="J25" i="2"/>
</calcChain>
</file>

<file path=xl/sharedStrings.xml><?xml version="1.0" encoding="utf-8"?>
<sst xmlns="http://schemas.openxmlformats.org/spreadsheetml/2006/main" count="89" uniqueCount="66">
  <si>
    <t>………………………....                                   ……………………….., dnia………...</t>
  </si>
  <si>
    <t>Pieczątka Wykonawcy</t>
  </si>
  <si>
    <t>FORMULARZ OFERTOWY</t>
  </si>
  <si>
    <t>Nazwa Wykonawcy………………………………………………………………………</t>
  </si>
  <si>
    <t>Adres……………………………………………</t>
  </si>
  <si>
    <t>Telefon, fax, e-mail  …………………………………………………………………</t>
  </si>
  <si>
    <t>W odpowiedzi na zapytanie ofertowe z dnia 11.12.2025 roku dotyczące</t>
  </si>
  <si>
    <t>składamy  ofertę zgodnie z formularzem cenowym w załączeniu.</t>
  </si>
  <si>
    <t>Oferta cenowa</t>
  </si>
  <si>
    <t>Lp.</t>
  </si>
  <si>
    <t xml:space="preserve">Nazwa Towaru </t>
  </si>
  <si>
    <t xml:space="preserve">Specyfikacja produktu </t>
  </si>
  <si>
    <t>Jednostka miary</t>
  </si>
  <si>
    <t xml:space="preserve">Cena netto </t>
  </si>
  <si>
    <t>Wartość netto</t>
  </si>
  <si>
    <t xml:space="preserve">Vat </t>
  </si>
  <si>
    <t xml:space="preserve">cena brutto </t>
  </si>
  <si>
    <t xml:space="preserve">Wartość brutto w zł </t>
  </si>
  <si>
    <t>Filet z indyka mięso</t>
  </si>
  <si>
    <t>Mięso świeże, bez skóry, bez błony</t>
  </si>
  <si>
    <t>kg</t>
  </si>
  <si>
    <t>Kiełbasa szynkowa</t>
  </si>
  <si>
    <t>Mięso wieprzowe ≥ 90%.</t>
  </si>
  <si>
    <t>Kiełbasa swojska</t>
  </si>
  <si>
    <t>Mięso min. 90%</t>
  </si>
  <si>
    <t>Kiełbasa biała</t>
  </si>
  <si>
    <t>Skład: mięso wieprzowe ≥ 80%.</t>
  </si>
  <si>
    <t>Porcja rosołowa z kurczaka</t>
  </si>
  <si>
    <t>Świeża bez GMO</t>
  </si>
  <si>
    <t>Porcja rosołowa z kaczki</t>
  </si>
  <si>
    <t>Mięso z piersi kurczaka, bez skóry</t>
  </si>
  <si>
    <t>Mięso świeże bez GMO, bez błony i chrząstek</t>
  </si>
  <si>
    <t>Podudzie z kurczaka, ze skórą</t>
  </si>
  <si>
    <t>Świeże mięso bez GMO</t>
  </si>
  <si>
    <t>Parówki z szynki</t>
  </si>
  <si>
    <t>Pasztet z mięsa mieszanego</t>
  </si>
  <si>
    <t>Polędwica swojska</t>
  </si>
  <si>
    <t>Świeża, skład: mięso wieprzowe min. 90%</t>
  </si>
  <si>
    <t>Polędwica sopocka</t>
  </si>
  <si>
    <t>Polędwica drobiowa</t>
  </si>
  <si>
    <t>Zawierająca mięso drobiowe min. 80%</t>
  </si>
  <si>
    <t>Szynka wędzona</t>
  </si>
  <si>
    <t>Szynka wieprzowa 90%</t>
  </si>
  <si>
    <t>Szynka konserwowa</t>
  </si>
  <si>
    <t>Szynka z indyka</t>
  </si>
  <si>
    <t>Szynka z piersi kurczaka</t>
  </si>
  <si>
    <t>Udziec z indyka</t>
  </si>
  <si>
    <t>Mięso świeże, bez błony i chrząstek</t>
  </si>
  <si>
    <t>Polędwiczki wieprzowe</t>
  </si>
  <si>
    <t>Świeży, kolor czerwony, bez błon</t>
  </si>
  <si>
    <t>Wieprzowina, łopatka</t>
  </si>
  <si>
    <t>Świeża, kolor czerwony, nie tłusta</t>
  </si>
  <si>
    <t>Wieprzowina, schab surowy bez kości</t>
  </si>
  <si>
    <t xml:space="preserve">Świeży, kolor czerwony, </t>
  </si>
  <si>
    <t>Wołowina b/k</t>
  </si>
  <si>
    <t>Świeża, czerwony kolor, nie przerośnięta, nie tłusta</t>
  </si>
  <si>
    <t>SUMA</t>
  </si>
  <si>
    <t xml:space="preserve">Ilość
</t>
  </si>
  <si>
    <t>zakupu mięsa i wędlin</t>
  </si>
  <si>
    <t>Zawierająca 80% mięsa</t>
  </si>
  <si>
    <t>Mięso - Pochodzenie i rozbiór mięsa w Polsce brak nastrzyku oraz innych cech polepszania, zapach i kolor świeżego mięsa bez oznak nieświeżości</t>
  </si>
  <si>
    <t>Zawierający ponad 70% mięsa (oraz naturalnych składników)</t>
  </si>
  <si>
    <t>Zawierająca 90% mięsa wieprzowego, chuda bez otoczki tłuszczykowej</t>
  </si>
  <si>
    <t>Skład: ponad 100% surowca wieprzowego</t>
  </si>
  <si>
    <t>Świeże, zawierająca mięso wieprzowe min.90%</t>
  </si>
  <si>
    <t xml:space="preserve">Wędliny-  zawartość mięsa w produkcjie minimum 90%,   bez sztucznych barwników i glutaminianu sodu bez dodatków barwników, fosforanów i innych konserwantów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</si>
</sst>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z_ł_-;\-* #,##0.00\ _z_ł_-;_-* &quot;-&quot;??\ _z_ł_-;_-@_-"/>
    <numFmt numFmtId="164" formatCode="#,##0.00\ &quot;zł&quot;"/>
  </numFmts>
  <fonts count="18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sz val="12"/>
      <color rgb="FF006100"/>
      <name val="Arial"/>
      <family val="2"/>
      <charset val="238"/>
    </font>
    <font>
      <sz val="12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sz val="11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8" fillId="0" borderId="0" xfId="0" applyFont="1"/>
    <xf numFmtId="0" fontId="9" fillId="4" borderId="1" xfId="3" applyFont="1" applyBorder="1" applyAlignment="1">
      <alignment horizontal="center" vertical="center"/>
    </xf>
    <xf numFmtId="0" fontId="10" fillId="2" borderId="1" xfId="1" applyFont="1" applyBorder="1" applyAlignment="1">
      <alignment horizontal="center" vertical="center"/>
    </xf>
    <xf numFmtId="1" fontId="9" fillId="4" borderId="1" xfId="3" applyNumberFormat="1" applyFont="1" applyBorder="1" applyAlignment="1">
      <alignment horizontal="center" vertical="center" wrapText="1"/>
    </xf>
    <xf numFmtId="0" fontId="11" fillId="3" borderId="1" xfId="2" applyFont="1" applyBorder="1" applyAlignment="1">
      <alignment horizontal="center" vertical="center" wrapText="1"/>
    </xf>
    <xf numFmtId="0" fontId="11" fillId="3" borderId="1" xfId="2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4" fillId="5" borderId="1" xfId="0" applyFont="1" applyFill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/>
    </xf>
    <xf numFmtId="43" fontId="13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1" fontId="15" fillId="0" borderId="1" xfId="0" applyNumberFormat="1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164" fontId="13" fillId="6" borderId="1" xfId="0" applyNumberFormat="1" applyFont="1" applyFill="1" applyBorder="1" applyAlignment="1">
      <alignment horizontal="center" vertical="center"/>
    </xf>
    <xf numFmtId="43" fontId="13" fillId="6" borderId="1" xfId="0" applyNumberFormat="1" applyFont="1" applyFill="1" applyBorder="1" applyAlignment="1">
      <alignment horizontal="center" vertical="center"/>
    </xf>
    <xf numFmtId="3" fontId="13" fillId="6" borderId="1" xfId="0" applyNumberFormat="1" applyFont="1" applyFill="1" applyBorder="1" applyAlignment="1">
      <alignment horizontal="center" vertical="center"/>
    </xf>
    <xf numFmtId="164" fontId="13" fillId="6" borderId="2" xfId="0" applyNumberFormat="1" applyFont="1" applyFill="1" applyBorder="1" applyAlignment="1">
      <alignment horizontal="center" vertical="center"/>
    </xf>
    <xf numFmtId="0" fontId="13" fillId="0" borderId="0" xfId="0" applyFont="1"/>
    <xf numFmtId="43" fontId="13" fillId="0" borderId="0" xfId="0" applyNumberFormat="1" applyFont="1"/>
    <xf numFmtId="0" fontId="12" fillId="0" borderId="0" xfId="0" applyFont="1"/>
    <xf numFmtId="0" fontId="17" fillId="0" borderId="0" xfId="0" applyFont="1"/>
    <xf numFmtId="0" fontId="12" fillId="0" borderId="0" xfId="0" applyFont="1" applyAlignment="1">
      <alignment horizontal="center"/>
    </xf>
    <xf numFmtId="43" fontId="12" fillId="0" borderId="0" xfId="0" applyNumberFormat="1" applyFont="1"/>
    <xf numFmtId="2" fontId="13" fillId="0" borderId="2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 applyProtection="1">
      <alignment horizontal="center" vertical="center"/>
      <protection locked="0"/>
    </xf>
    <xf numFmtId="3" fontId="13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wrapText="1"/>
    </xf>
  </cellXfs>
  <cellStyles count="4">
    <cellStyle name="Akcent 4" xfId="2" builtinId="41"/>
    <cellStyle name="Akcent 6" xfId="3" builtinId="49"/>
    <cellStyle name="Dobry" xfId="1" builtinId="26"/>
    <cellStyle name="Normalny" xfId="0" builtinId="0"/>
  </cellStyles>
  <dxfs count="13"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5" formatCode="_-* #,##0.00\ _z_ł_-;\-* #,##0.00\ _z_ł_-;_-* &quot;-&quot;??\ _z_ł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5" formatCode="_-* #,##0.00\ _z_ł_-;\-* #,##0.00\ _z_ł_-;_-* &quot;-&quot;??\ _z_ł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rgb="FFFF0000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5" displayName="Tabela15" ref="A2:J25" totalsRowShown="0" headerRowDxfId="12" dataDxfId="10" headerRowBorderDxfId="11" headerRowCellStyle="Akcent 6">
  <autoFilter ref="A2:J25"/>
  <tableColumns count="10">
    <tableColumn id="1" name="Lp." dataDxfId="9"/>
    <tableColumn id="2" name="Nazwa Towaru " dataDxfId="8"/>
    <tableColumn id="10" name="Specyfikacja produktu " dataDxfId="7"/>
    <tableColumn id="3" name="Ilość_x000a_" dataDxfId="6"/>
    <tableColumn id="7" name="Jednostka miary" dataDxfId="5"/>
    <tableColumn id="8" name="Cena netto " dataDxfId="4"/>
    <tableColumn id="6" name="Wartość netto" dataDxfId="3"/>
    <tableColumn id="4" name="Vat " dataDxfId="2">
      <calculatedColumnFormula>Tabela15[[#This Row],[Cena netto ]]*G4*100</calculatedColumnFormula>
    </tableColumn>
    <tableColumn id="5" name="cena brutto " dataDxfId="1">
      <calculatedColumnFormula>PRODUCT(D3*H3)</calculatedColumnFormula>
    </tableColumn>
    <tableColumn id="9" name="Wartość brutto w zł " dataDxfId="0">
      <calculatedColumnFormula>Tabela15[[#This Row],[Ilość
]]*Tabela15[[#This Row],[cena brutto 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"/>
  <sheetViews>
    <sheetView workbookViewId="0">
      <selection activeCell="M15" sqref="M15"/>
    </sheetView>
  </sheetViews>
  <sheetFormatPr defaultRowHeight="14.4" x14ac:dyDescent="0.3"/>
  <sheetData>
    <row r="2" spans="1:9" ht="15.6" x14ac:dyDescent="0.3">
      <c r="A2" s="1"/>
      <c r="B2" s="2"/>
      <c r="C2" s="2"/>
      <c r="D2" s="2"/>
      <c r="E2" s="2"/>
      <c r="F2" s="2"/>
      <c r="G2" s="2"/>
      <c r="H2" s="2"/>
      <c r="I2" s="2"/>
    </row>
    <row r="3" spans="1:9" ht="15.6" x14ac:dyDescent="0.3">
      <c r="A3" s="1"/>
      <c r="B3" s="2"/>
      <c r="C3" s="2"/>
      <c r="D3" s="2"/>
      <c r="E3" s="2"/>
      <c r="F3" s="2"/>
      <c r="G3" s="2"/>
      <c r="H3" s="2"/>
      <c r="I3" s="2"/>
    </row>
    <row r="4" spans="1:9" ht="15.6" x14ac:dyDescent="0.3">
      <c r="A4" s="1" t="s">
        <v>0</v>
      </c>
      <c r="B4" s="2"/>
      <c r="C4" s="2"/>
      <c r="D4" s="2"/>
      <c r="E4" s="2"/>
      <c r="F4" s="2"/>
      <c r="G4" s="2"/>
      <c r="H4" s="2"/>
      <c r="I4" s="2"/>
    </row>
    <row r="5" spans="1:9" ht="15.6" x14ac:dyDescent="0.3">
      <c r="A5" s="1" t="s">
        <v>1</v>
      </c>
      <c r="B5" s="2"/>
      <c r="C5" s="2"/>
      <c r="D5" s="2"/>
      <c r="E5" s="2"/>
      <c r="F5" s="2"/>
      <c r="G5" s="2"/>
      <c r="H5" s="2"/>
      <c r="I5" s="2"/>
    </row>
    <row r="6" spans="1:9" ht="15.6" x14ac:dyDescent="0.3">
      <c r="A6" s="1"/>
      <c r="B6" s="2"/>
      <c r="C6" s="2"/>
      <c r="D6" s="2"/>
      <c r="E6" s="2"/>
      <c r="F6" s="2"/>
      <c r="G6" s="2"/>
      <c r="H6" s="2"/>
      <c r="I6" s="2"/>
    </row>
    <row r="7" spans="1:9" ht="15.6" x14ac:dyDescent="0.3">
      <c r="A7" s="38" t="s">
        <v>2</v>
      </c>
      <c r="B7" s="38"/>
      <c r="C7" s="38"/>
      <c r="D7" s="38"/>
      <c r="E7" s="38"/>
      <c r="F7" s="38"/>
      <c r="G7" s="38"/>
      <c r="H7" s="38"/>
      <c r="I7" s="38"/>
    </row>
    <row r="8" spans="1:9" ht="15.6" x14ac:dyDescent="0.3">
      <c r="A8" s="3"/>
      <c r="B8" s="2"/>
      <c r="C8" s="2"/>
      <c r="D8" s="2"/>
      <c r="E8" s="2"/>
      <c r="F8" s="2"/>
      <c r="G8" s="2"/>
      <c r="H8" s="2"/>
      <c r="I8" s="2"/>
    </row>
    <row r="9" spans="1:9" ht="15.6" x14ac:dyDescent="0.3">
      <c r="A9" s="1" t="s">
        <v>3</v>
      </c>
      <c r="B9" s="2"/>
      <c r="C9" s="2"/>
      <c r="D9" s="2"/>
      <c r="E9" s="2"/>
      <c r="F9" s="2"/>
      <c r="G9" s="2"/>
      <c r="H9" s="2"/>
      <c r="I9" s="2"/>
    </row>
    <row r="10" spans="1:9" ht="15.6" x14ac:dyDescent="0.3">
      <c r="A10" s="1"/>
      <c r="B10" s="2"/>
      <c r="C10" s="2"/>
      <c r="D10" s="2"/>
      <c r="E10" s="2"/>
      <c r="F10" s="2"/>
      <c r="G10" s="2"/>
      <c r="H10" s="2"/>
      <c r="I10" s="2"/>
    </row>
    <row r="11" spans="1:9" ht="15.6" x14ac:dyDescent="0.3">
      <c r="A11" s="1" t="s">
        <v>4</v>
      </c>
      <c r="B11" s="2"/>
      <c r="C11" s="2"/>
      <c r="D11" s="2"/>
      <c r="E11" s="2"/>
      <c r="F11" s="2"/>
      <c r="G11" s="2"/>
      <c r="H11" s="2"/>
      <c r="I11" s="2"/>
    </row>
    <row r="12" spans="1:9" ht="15.6" x14ac:dyDescent="0.3">
      <c r="A12" s="1"/>
      <c r="B12" s="2"/>
      <c r="C12" s="2"/>
      <c r="D12" s="2"/>
      <c r="E12" s="2"/>
      <c r="F12" s="2"/>
      <c r="G12" s="2"/>
      <c r="H12" s="2"/>
      <c r="I12" s="2"/>
    </row>
    <row r="13" spans="1:9" ht="15.6" x14ac:dyDescent="0.3">
      <c r="A13" s="1" t="s">
        <v>5</v>
      </c>
      <c r="B13" s="2"/>
      <c r="C13" s="2"/>
      <c r="D13" s="2"/>
      <c r="E13" s="2"/>
      <c r="F13" s="2"/>
      <c r="G13" s="2"/>
      <c r="H13" s="2"/>
      <c r="I13" s="2"/>
    </row>
    <row r="14" spans="1:9" ht="15.6" x14ac:dyDescent="0.3">
      <c r="A14" s="1"/>
      <c r="B14" s="2"/>
      <c r="C14" s="2"/>
      <c r="D14" s="2"/>
      <c r="E14" s="2"/>
      <c r="F14" s="2"/>
      <c r="G14" s="2"/>
      <c r="H14" s="2"/>
      <c r="I14" s="2"/>
    </row>
    <row r="15" spans="1:9" ht="15.6" x14ac:dyDescent="0.3">
      <c r="A15" s="39" t="s">
        <v>6</v>
      </c>
      <c r="B15" s="39"/>
      <c r="C15" s="39"/>
      <c r="D15" s="39"/>
      <c r="E15" s="39"/>
      <c r="F15" s="39"/>
      <c r="G15" s="39"/>
      <c r="H15" s="39"/>
      <c r="I15" s="39"/>
    </row>
    <row r="16" spans="1:9" ht="15.6" x14ac:dyDescent="0.3">
      <c r="A16" s="39"/>
      <c r="B16" s="39"/>
      <c r="C16" s="39"/>
      <c r="D16" s="39"/>
      <c r="E16" s="39"/>
      <c r="F16" s="39"/>
      <c r="G16" s="39"/>
      <c r="H16" s="39"/>
      <c r="I16" s="39"/>
    </row>
    <row r="17" spans="1:9" ht="15.6" x14ac:dyDescent="0.3">
      <c r="A17" s="38" t="s">
        <v>58</v>
      </c>
      <c r="B17" s="38"/>
      <c r="C17" s="38"/>
      <c r="D17" s="38"/>
      <c r="E17" s="38"/>
      <c r="F17" s="38"/>
      <c r="G17" s="38"/>
      <c r="H17" s="38"/>
      <c r="I17" s="38"/>
    </row>
    <row r="18" spans="1:9" ht="15.6" x14ac:dyDescent="0.3">
      <c r="A18" s="4"/>
      <c r="B18" s="4"/>
      <c r="C18" s="4"/>
      <c r="D18" s="4"/>
      <c r="E18" s="4"/>
      <c r="F18" s="4"/>
      <c r="G18" s="4"/>
      <c r="H18" s="4"/>
      <c r="I18" s="4"/>
    </row>
    <row r="19" spans="1:9" ht="15.6" x14ac:dyDescent="0.3">
      <c r="B19" s="5" t="s">
        <v>7</v>
      </c>
      <c r="C19" s="5"/>
      <c r="D19" s="5"/>
      <c r="E19" s="5"/>
      <c r="F19" s="5"/>
      <c r="G19" s="5"/>
      <c r="H19" s="5"/>
    </row>
  </sheetData>
  <mergeCells count="4">
    <mergeCell ref="A7:I7"/>
    <mergeCell ref="A15:I15"/>
    <mergeCell ref="A16:I16"/>
    <mergeCell ref="A17:I1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tabSelected="1" workbookViewId="0">
      <selection activeCell="C32" sqref="C32"/>
    </sheetView>
  </sheetViews>
  <sheetFormatPr defaultRowHeight="13.8" x14ac:dyDescent="0.25"/>
  <cols>
    <col min="1" max="1" width="7.109375" style="31" customWidth="1"/>
    <col min="2" max="2" width="22.6640625" style="31" customWidth="1"/>
    <col min="3" max="3" width="25.33203125" style="31" customWidth="1"/>
    <col min="4" max="4" width="10.88671875" style="32" customWidth="1"/>
    <col min="5" max="5" width="8.109375" style="33" customWidth="1"/>
    <col min="6" max="6" width="13.109375" style="31" customWidth="1"/>
    <col min="7" max="7" width="14.33203125" style="31" customWidth="1"/>
    <col min="8" max="8" width="8.33203125" style="31" customWidth="1"/>
    <col min="9" max="9" width="16.77734375" style="31" customWidth="1"/>
    <col min="10" max="10" width="20.6640625" style="31" customWidth="1"/>
    <col min="11" max="11" width="8.88671875" style="31"/>
    <col min="12" max="12" width="14.6640625" style="31" bestFit="1" customWidth="1"/>
    <col min="13" max="16384" width="8.88671875" style="31"/>
  </cols>
  <sheetData>
    <row r="1" spans="1:10" s="6" customFormat="1" ht="34.950000000000003" customHeight="1" x14ac:dyDescent="0.4">
      <c r="A1" s="40" t="s">
        <v>8</v>
      </c>
      <c r="B1" s="40"/>
      <c r="C1" s="40"/>
      <c r="D1" s="40"/>
      <c r="E1" s="40"/>
      <c r="F1" s="40"/>
      <c r="G1" s="40"/>
      <c r="H1" s="40"/>
      <c r="I1" s="40"/>
    </row>
    <row r="2" spans="1:10" s="12" customFormat="1" ht="68.400000000000006" customHeight="1" x14ac:dyDescent="0.3">
      <c r="A2" s="7" t="s">
        <v>9</v>
      </c>
      <c r="B2" s="7" t="s">
        <v>10</v>
      </c>
      <c r="C2" s="8" t="s">
        <v>11</v>
      </c>
      <c r="D2" s="9" t="s">
        <v>57</v>
      </c>
      <c r="E2" s="10" t="s">
        <v>12</v>
      </c>
      <c r="F2" s="10" t="s">
        <v>13</v>
      </c>
      <c r="G2" s="10" t="s">
        <v>14</v>
      </c>
      <c r="H2" s="10" t="s">
        <v>15</v>
      </c>
      <c r="I2" s="11" t="s">
        <v>16</v>
      </c>
      <c r="J2" s="10" t="s">
        <v>17</v>
      </c>
    </row>
    <row r="3" spans="1:10" s="18" customFormat="1" ht="34.950000000000003" customHeight="1" x14ac:dyDescent="0.3">
      <c r="A3" s="13">
        <v>1</v>
      </c>
      <c r="B3" s="14" t="s">
        <v>18</v>
      </c>
      <c r="C3" s="15" t="s">
        <v>19</v>
      </c>
      <c r="D3" s="16">
        <v>110</v>
      </c>
      <c r="E3" s="13" t="s">
        <v>20</v>
      </c>
      <c r="F3" s="36"/>
      <c r="G3" s="17">
        <f>Tabela15[[#This Row],[Cena netto ]]*Tabela15[[#This Row],[Ilość
]]</f>
        <v>0</v>
      </c>
      <c r="H3" s="37"/>
      <c r="I3" s="35">
        <f>Tabela15[[#This Row],[Cena netto ]]*H3%+Tabela15[[#This Row],[Cena netto ]]</f>
        <v>0</v>
      </c>
      <c r="J3" s="17">
        <f>Tabela15[[#This Row],[Ilość
]]*Tabela15[[#This Row],[cena brutto ]]</f>
        <v>0</v>
      </c>
    </row>
    <row r="4" spans="1:10" s="18" customFormat="1" ht="34.950000000000003" customHeight="1" x14ac:dyDescent="0.3">
      <c r="A4" s="13">
        <v>2</v>
      </c>
      <c r="B4" s="14" t="s">
        <v>21</v>
      </c>
      <c r="C4" s="19" t="s">
        <v>22</v>
      </c>
      <c r="D4" s="16">
        <v>60</v>
      </c>
      <c r="E4" s="13" t="s">
        <v>20</v>
      </c>
      <c r="F4" s="36"/>
      <c r="G4" s="17">
        <f>Tabela15[[#This Row],[Cena netto ]]*Tabela15[[#This Row],[Ilość
]]</f>
        <v>0</v>
      </c>
      <c r="H4" s="37"/>
      <c r="I4" s="35">
        <f>Tabela15[[#This Row],[Cena netto ]]*H4%+Tabela15[[#This Row],[Cena netto ]]</f>
        <v>0</v>
      </c>
      <c r="J4" s="17">
        <f>Tabela15[[#This Row],[Ilość
]]*Tabela15[[#This Row],[cena brutto ]]</f>
        <v>0</v>
      </c>
    </row>
    <row r="5" spans="1:10" s="18" customFormat="1" ht="34.950000000000003" customHeight="1" x14ac:dyDescent="0.3">
      <c r="A5" s="13">
        <v>3</v>
      </c>
      <c r="B5" s="14" t="s">
        <v>23</v>
      </c>
      <c r="C5" s="19" t="s">
        <v>24</v>
      </c>
      <c r="D5" s="16">
        <v>100</v>
      </c>
      <c r="E5" s="13" t="s">
        <v>20</v>
      </c>
      <c r="F5" s="36"/>
      <c r="G5" s="17">
        <f>Tabela15[[#This Row],[Cena netto ]]*Tabela15[[#This Row],[Ilość
]]</f>
        <v>0</v>
      </c>
      <c r="H5" s="37"/>
      <c r="I5" s="35">
        <f>Tabela15[[#This Row],[Cena netto ]]*H5%+Tabela15[[#This Row],[Cena netto ]]</f>
        <v>0</v>
      </c>
      <c r="J5" s="17">
        <f>Tabela15[[#This Row],[Ilość
]]*Tabela15[[#This Row],[cena brutto ]]</f>
        <v>0</v>
      </c>
    </row>
    <row r="6" spans="1:10" s="18" customFormat="1" ht="34.950000000000003" customHeight="1" x14ac:dyDescent="0.3">
      <c r="A6" s="13">
        <v>4</v>
      </c>
      <c r="B6" s="14" t="s">
        <v>25</v>
      </c>
      <c r="C6" s="19" t="s">
        <v>26</v>
      </c>
      <c r="D6" s="16">
        <v>20</v>
      </c>
      <c r="E6" s="13" t="s">
        <v>20</v>
      </c>
      <c r="F6" s="36"/>
      <c r="G6" s="17">
        <f>Tabela15[[#This Row],[Cena netto ]]*Tabela15[[#This Row],[Ilość
]]</f>
        <v>0</v>
      </c>
      <c r="H6" s="37"/>
      <c r="I6" s="35">
        <f>Tabela15[[#This Row],[Cena netto ]]*H6%+Tabela15[[#This Row],[Cena netto ]]</f>
        <v>0</v>
      </c>
      <c r="J6" s="17">
        <f>Tabela15[[#This Row],[Ilość
]]*Tabela15[[#This Row],[cena brutto ]]</f>
        <v>0</v>
      </c>
    </row>
    <row r="7" spans="1:10" s="18" customFormat="1" ht="34.950000000000003" customHeight="1" x14ac:dyDescent="0.3">
      <c r="A7" s="13">
        <v>5</v>
      </c>
      <c r="B7" s="20" t="s">
        <v>27</v>
      </c>
      <c r="C7" s="19" t="s">
        <v>28</v>
      </c>
      <c r="D7" s="16">
        <v>30</v>
      </c>
      <c r="E7" s="13" t="s">
        <v>20</v>
      </c>
      <c r="F7" s="36"/>
      <c r="G7" s="17">
        <f>Tabela15[[#This Row],[Cena netto ]]*Tabela15[[#This Row],[Ilość
]]</f>
        <v>0</v>
      </c>
      <c r="H7" s="37"/>
      <c r="I7" s="35">
        <f>Tabela15[[#This Row],[Cena netto ]]*H7%+Tabela15[[#This Row],[Cena netto ]]</f>
        <v>0</v>
      </c>
      <c r="J7" s="17">
        <f>Tabela15[[#This Row],[Ilość
]]*Tabela15[[#This Row],[cena brutto ]]</f>
        <v>0</v>
      </c>
    </row>
    <row r="8" spans="1:10" s="18" customFormat="1" ht="34.950000000000003" customHeight="1" x14ac:dyDescent="0.3">
      <c r="A8" s="13">
        <v>6</v>
      </c>
      <c r="B8" s="20" t="s">
        <v>29</v>
      </c>
      <c r="C8" s="19" t="s">
        <v>28</v>
      </c>
      <c r="D8" s="21">
        <v>30</v>
      </c>
      <c r="E8" s="13" t="s">
        <v>20</v>
      </c>
      <c r="F8" s="36"/>
      <c r="G8" s="17">
        <f>Tabela15[[#This Row],[Cena netto ]]*Tabela15[[#This Row],[Ilość
]]</f>
        <v>0</v>
      </c>
      <c r="H8" s="37"/>
      <c r="I8" s="35">
        <f>Tabela15[[#This Row],[Cena netto ]]*H8%+Tabela15[[#This Row],[Cena netto ]]</f>
        <v>0</v>
      </c>
      <c r="J8" s="17">
        <f>Tabela15[[#This Row],[Ilość
]]*Tabela15[[#This Row],[cena brutto ]]</f>
        <v>0</v>
      </c>
    </row>
    <row r="9" spans="1:10" s="18" customFormat="1" ht="34.950000000000003" customHeight="1" x14ac:dyDescent="0.3">
      <c r="A9" s="13">
        <v>7</v>
      </c>
      <c r="B9" s="20" t="s">
        <v>30</v>
      </c>
      <c r="C9" s="15" t="s">
        <v>31</v>
      </c>
      <c r="D9" s="16">
        <v>30</v>
      </c>
      <c r="E9" s="13" t="s">
        <v>20</v>
      </c>
      <c r="F9" s="36"/>
      <c r="G9" s="17">
        <f>Tabela15[[#This Row],[Cena netto ]]*Tabela15[[#This Row],[Ilość
]]</f>
        <v>0</v>
      </c>
      <c r="H9" s="37"/>
      <c r="I9" s="35">
        <f>Tabela15[[#This Row],[Cena netto ]]*H9%+Tabela15[[#This Row],[Cena netto ]]</f>
        <v>0</v>
      </c>
      <c r="J9" s="17">
        <f>Tabela15[[#This Row],[Ilość
]]*Tabela15[[#This Row],[cena brutto ]]</f>
        <v>0</v>
      </c>
    </row>
    <row r="10" spans="1:10" s="18" customFormat="1" ht="34.950000000000003" customHeight="1" x14ac:dyDescent="0.3">
      <c r="A10" s="13">
        <v>8</v>
      </c>
      <c r="B10" s="20" t="s">
        <v>32</v>
      </c>
      <c r="C10" s="19" t="s">
        <v>33</v>
      </c>
      <c r="D10" s="16">
        <v>150</v>
      </c>
      <c r="E10" s="13" t="s">
        <v>20</v>
      </c>
      <c r="F10" s="36"/>
      <c r="G10" s="17">
        <f>Tabela15[[#This Row],[Cena netto ]]*Tabela15[[#This Row],[Ilość
]]</f>
        <v>0</v>
      </c>
      <c r="H10" s="37"/>
      <c r="I10" s="35">
        <f>Tabela15[[#This Row],[Cena netto ]]*H10%+Tabela15[[#This Row],[Cena netto ]]</f>
        <v>0</v>
      </c>
      <c r="J10" s="17">
        <f>Tabela15[[#This Row],[Ilość
]]*Tabela15[[#This Row],[cena brutto ]]</f>
        <v>0</v>
      </c>
    </row>
    <row r="11" spans="1:10" s="18" customFormat="1" ht="34.950000000000003" customHeight="1" x14ac:dyDescent="0.3">
      <c r="A11" s="13">
        <v>9</v>
      </c>
      <c r="B11" s="14" t="s">
        <v>34</v>
      </c>
      <c r="C11" s="15" t="s">
        <v>63</v>
      </c>
      <c r="D11" s="16">
        <v>50</v>
      </c>
      <c r="E11" s="13" t="s">
        <v>20</v>
      </c>
      <c r="F11" s="36"/>
      <c r="G11" s="17">
        <f>Tabela15[[#This Row],[Cena netto ]]*Tabela15[[#This Row],[Ilość
]]</f>
        <v>0</v>
      </c>
      <c r="H11" s="37"/>
      <c r="I11" s="35">
        <f>Tabela15[[#This Row],[Cena netto ]]*H11%+Tabela15[[#This Row],[Cena netto ]]</f>
        <v>0</v>
      </c>
      <c r="J11" s="17">
        <f>Tabela15[[#This Row],[Ilość
]]*Tabela15[[#This Row],[cena brutto ]]</f>
        <v>0</v>
      </c>
    </row>
    <row r="12" spans="1:10" s="18" customFormat="1" ht="34.950000000000003" customHeight="1" x14ac:dyDescent="0.3">
      <c r="A12" s="13">
        <v>10</v>
      </c>
      <c r="B12" s="20" t="s">
        <v>35</v>
      </c>
      <c r="C12" s="15" t="s">
        <v>61</v>
      </c>
      <c r="D12" s="16">
        <v>50</v>
      </c>
      <c r="E12" s="13" t="s">
        <v>20</v>
      </c>
      <c r="F12" s="36"/>
      <c r="G12" s="17">
        <f>Tabela15[[#This Row],[Cena netto ]]*Tabela15[[#This Row],[Ilość
]]</f>
        <v>0</v>
      </c>
      <c r="H12" s="37"/>
      <c r="I12" s="35">
        <f>Tabela15[[#This Row],[Cena netto ]]*H12%+Tabela15[[#This Row],[Cena netto ]]</f>
        <v>0</v>
      </c>
      <c r="J12" s="17">
        <f>Tabela15[[#This Row],[Ilość
]]*Tabela15[[#This Row],[cena brutto ]]</f>
        <v>0</v>
      </c>
    </row>
    <row r="13" spans="1:10" s="18" customFormat="1" ht="34.950000000000003" customHeight="1" x14ac:dyDescent="0.3">
      <c r="A13" s="13">
        <v>11</v>
      </c>
      <c r="B13" s="14" t="s">
        <v>36</v>
      </c>
      <c r="C13" s="15" t="s">
        <v>37</v>
      </c>
      <c r="D13" s="16">
        <v>40</v>
      </c>
      <c r="E13" s="13" t="s">
        <v>20</v>
      </c>
      <c r="F13" s="36"/>
      <c r="G13" s="17">
        <f>Tabela15[[#This Row],[Cena netto ]]*Tabela15[[#This Row],[Ilość
]]</f>
        <v>0</v>
      </c>
      <c r="H13" s="37"/>
      <c r="I13" s="35">
        <f>Tabela15[[#This Row],[Cena netto ]]*H13%+Tabela15[[#This Row],[Cena netto ]]</f>
        <v>0</v>
      </c>
      <c r="J13" s="17">
        <f>Tabela15[[#This Row],[Ilość
]]*Tabela15[[#This Row],[cena brutto ]]</f>
        <v>0</v>
      </c>
    </row>
    <row r="14" spans="1:10" s="18" customFormat="1" ht="34.950000000000003" customHeight="1" x14ac:dyDescent="0.3">
      <c r="A14" s="13">
        <v>12</v>
      </c>
      <c r="B14" s="14" t="s">
        <v>38</v>
      </c>
      <c r="C14" s="15" t="s">
        <v>64</v>
      </c>
      <c r="D14" s="16">
        <v>20</v>
      </c>
      <c r="E14" s="13" t="s">
        <v>20</v>
      </c>
      <c r="F14" s="36"/>
      <c r="G14" s="17">
        <f>Tabela15[[#This Row],[Cena netto ]]*Tabela15[[#This Row],[Ilość
]]</f>
        <v>0</v>
      </c>
      <c r="H14" s="37"/>
      <c r="I14" s="35">
        <f>Tabela15[[#This Row],[Cena netto ]]*H14%+Tabela15[[#This Row],[Cena netto ]]</f>
        <v>0</v>
      </c>
      <c r="J14" s="17">
        <f>Tabela15[[#This Row],[Ilość
]]*Tabela15[[#This Row],[cena brutto ]]</f>
        <v>0</v>
      </c>
    </row>
    <row r="15" spans="1:10" s="18" customFormat="1" ht="34.950000000000003" customHeight="1" x14ac:dyDescent="0.3">
      <c r="A15" s="13">
        <v>13</v>
      </c>
      <c r="B15" s="14" t="s">
        <v>39</v>
      </c>
      <c r="C15" s="15" t="s">
        <v>40</v>
      </c>
      <c r="D15" s="16">
        <v>20</v>
      </c>
      <c r="E15" s="13" t="s">
        <v>20</v>
      </c>
      <c r="F15" s="36"/>
      <c r="G15" s="17">
        <f>Tabela15[[#This Row],[Cena netto ]]*Tabela15[[#This Row],[Ilość
]]</f>
        <v>0</v>
      </c>
      <c r="H15" s="37"/>
      <c r="I15" s="35">
        <f>Tabela15[[#This Row],[Cena netto ]]*H15%+Tabela15[[#This Row],[Cena netto ]]</f>
        <v>0</v>
      </c>
      <c r="J15" s="17">
        <f>Tabela15[[#This Row],[Ilość
]]*Tabela15[[#This Row],[cena brutto ]]</f>
        <v>0</v>
      </c>
    </row>
    <row r="16" spans="1:10" s="18" customFormat="1" ht="34.950000000000003" customHeight="1" x14ac:dyDescent="0.3">
      <c r="A16" s="13">
        <v>14</v>
      </c>
      <c r="B16" s="14" t="s">
        <v>41</v>
      </c>
      <c r="C16" s="19" t="s">
        <v>42</v>
      </c>
      <c r="D16" s="16">
        <v>50</v>
      </c>
      <c r="E16" s="13" t="s">
        <v>20</v>
      </c>
      <c r="F16" s="36"/>
      <c r="G16" s="17">
        <f>Tabela15[[#This Row],[Cena netto ]]*Tabela15[[#This Row],[Ilość
]]</f>
        <v>0</v>
      </c>
      <c r="H16" s="37"/>
      <c r="I16" s="35">
        <f>Tabela15[[#This Row],[Cena netto ]]*H16%+Tabela15[[#This Row],[Cena netto ]]</f>
        <v>0</v>
      </c>
      <c r="J16" s="17">
        <f>Tabela15[[#This Row],[Ilość
]]*Tabela15[[#This Row],[cena brutto ]]</f>
        <v>0</v>
      </c>
    </row>
    <row r="17" spans="1:12" s="18" customFormat="1" ht="34.950000000000003" customHeight="1" x14ac:dyDescent="0.3">
      <c r="A17" s="13">
        <v>15</v>
      </c>
      <c r="B17" s="14" t="s">
        <v>43</v>
      </c>
      <c r="C17" s="15" t="s">
        <v>62</v>
      </c>
      <c r="D17" s="16">
        <v>10</v>
      </c>
      <c r="E17" s="13" t="s">
        <v>20</v>
      </c>
      <c r="F17" s="36"/>
      <c r="G17" s="17">
        <f>Tabela15[[#This Row],[Cena netto ]]*Tabela15[[#This Row],[Ilość
]]</f>
        <v>0</v>
      </c>
      <c r="H17" s="37"/>
      <c r="I17" s="35">
        <f>Tabela15[[#This Row],[Cena netto ]]*H17%+Tabela15[[#This Row],[Cena netto ]]</f>
        <v>0</v>
      </c>
      <c r="J17" s="17">
        <f>Tabela15[[#This Row],[Ilość
]]*Tabela15[[#This Row],[cena brutto ]]</f>
        <v>0</v>
      </c>
    </row>
    <row r="18" spans="1:12" s="18" customFormat="1" ht="34.950000000000003" customHeight="1" x14ac:dyDescent="0.3">
      <c r="A18" s="13">
        <v>16</v>
      </c>
      <c r="B18" s="14" t="s">
        <v>44</v>
      </c>
      <c r="C18" s="19" t="s">
        <v>59</v>
      </c>
      <c r="D18" s="16">
        <v>20</v>
      </c>
      <c r="E18" s="13" t="s">
        <v>20</v>
      </c>
      <c r="F18" s="36"/>
      <c r="G18" s="17">
        <f>Tabela15[[#This Row],[Cena netto ]]*Tabela15[[#This Row],[Ilość
]]</f>
        <v>0</v>
      </c>
      <c r="H18" s="37"/>
      <c r="I18" s="35">
        <f>Tabela15[[#This Row],[Cena netto ]]*H18%+Tabela15[[#This Row],[Cena netto ]]</f>
        <v>0</v>
      </c>
      <c r="J18" s="17">
        <f>Tabela15[[#This Row],[Ilość
]]*Tabela15[[#This Row],[cena brutto ]]</f>
        <v>0</v>
      </c>
    </row>
    <row r="19" spans="1:12" s="18" customFormat="1" ht="34.950000000000003" customHeight="1" x14ac:dyDescent="0.3">
      <c r="A19" s="13">
        <v>17</v>
      </c>
      <c r="B19" s="20" t="s">
        <v>45</v>
      </c>
      <c r="C19" s="15" t="s">
        <v>40</v>
      </c>
      <c r="D19" s="16">
        <v>20</v>
      </c>
      <c r="E19" s="13" t="s">
        <v>20</v>
      </c>
      <c r="F19" s="36"/>
      <c r="G19" s="17">
        <f>Tabela15[[#This Row],[Cena netto ]]*Tabela15[[#This Row],[Ilość
]]</f>
        <v>0</v>
      </c>
      <c r="H19" s="37"/>
      <c r="I19" s="35">
        <f>Tabela15[[#This Row],[Cena netto ]]*H19%+Tabela15[[#This Row],[Cena netto ]]</f>
        <v>0</v>
      </c>
      <c r="J19" s="17">
        <f>Tabela15[[#This Row],[Ilość
]]*Tabela15[[#This Row],[cena brutto ]]</f>
        <v>0</v>
      </c>
    </row>
    <row r="20" spans="1:12" s="18" customFormat="1" ht="34.950000000000003" customHeight="1" x14ac:dyDescent="0.3">
      <c r="A20" s="13">
        <v>18</v>
      </c>
      <c r="B20" s="14" t="s">
        <v>46</v>
      </c>
      <c r="C20" s="19" t="s">
        <v>47</v>
      </c>
      <c r="D20" s="16">
        <v>155</v>
      </c>
      <c r="E20" s="13" t="s">
        <v>20</v>
      </c>
      <c r="F20" s="36"/>
      <c r="G20" s="17">
        <f>Tabela15[[#This Row],[Cena netto ]]*Tabela15[[#This Row],[Ilość
]]</f>
        <v>0</v>
      </c>
      <c r="H20" s="37"/>
      <c r="I20" s="35">
        <f>Tabela15[[#This Row],[Cena netto ]]*H20%+Tabela15[[#This Row],[Cena netto ]]</f>
        <v>0</v>
      </c>
      <c r="J20" s="17">
        <f>Tabela15[[#This Row],[Ilość
]]*Tabela15[[#This Row],[cena brutto ]]</f>
        <v>0</v>
      </c>
    </row>
    <row r="21" spans="1:12" s="18" customFormat="1" ht="34.950000000000003" customHeight="1" x14ac:dyDescent="0.3">
      <c r="A21" s="13">
        <v>19</v>
      </c>
      <c r="B21" s="14" t="s">
        <v>48</v>
      </c>
      <c r="C21" s="19" t="s">
        <v>49</v>
      </c>
      <c r="D21" s="16">
        <v>50</v>
      </c>
      <c r="E21" s="13" t="s">
        <v>20</v>
      </c>
      <c r="F21" s="36"/>
      <c r="G21" s="17">
        <f>Tabela15[[#This Row],[Cena netto ]]*Tabela15[[#This Row],[Ilość
]]</f>
        <v>0</v>
      </c>
      <c r="H21" s="37"/>
      <c r="I21" s="35">
        <f>Tabela15[[#This Row],[Cena netto ]]*H21%+Tabela15[[#This Row],[Cena netto ]]</f>
        <v>0</v>
      </c>
      <c r="J21" s="17">
        <f>Tabela15[[#This Row],[Ilość
]]*Tabela15[[#This Row],[cena brutto ]]</f>
        <v>0</v>
      </c>
    </row>
    <row r="22" spans="1:12" s="18" customFormat="1" ht="34.950000000000003" customHeight="1" x14ac:dyDescent="0.3">
      <c r="A22" s="13">
        <v>20</v>
      </c>
      <c r="B22" s="14" t="s">
        <v>50</v>
      </c>
      <c r="C22" s="19" t="s">
        <v>51</v>
      </c>
      <c r="D22" s="16">
        <v>160</v>
      </c>
      <c r="E22" s="13" t="s">
        <v>20</v>
      </c>
      <c r="F22" s="36"/>
      <c r="G22" s="17">
        <f>Tabela15[[#This Row],[Cena netto ]]*Tabela15[[#This Row],[Ilość
]]</f>
        <v>0</v>
      </c>
      <c r="H22" s="37"/>
      <c r="I22" s="35">
        <f>Tabela15[[#This Row],[Cena netto ]]*H22%+Tabela15[[#This Row],[Cena netto ]]</f>
        <v>0</v>
      </c>
      <c r="J22" s="17">
        <f>Tabela15[[#This Row],[Ilość
]]*Tabela15[[#This Row],[cena brutto ]]</f>
        <v>0</v>
      </c>
    </row>
    <row r="23" spans="1:12" s="18" customFormat="1" ht="34.950000000000003" customHeight="1" x14ac:dyDescent="0.3">
      <c r="A23" s="13">
        <v>21</v>
      </c>
      <c r="B23" s="20" t="s">
        <v>52</v>
      </c>
      <c r="C23" s="19" t="s">
        <v>53</v>
      </c>
      <c r="D23" s="16">
        <v>30</v>
      </c>
      <c r="E23" s="13" t="s">
        <v>20</v>
      </c>
      <c r="F23" s="36"/>
      <c r="G23" s="17">
        <f>Tabela15[[#This Row],[Cena netto ]]*Tabela15[[#This Row],[Ilość
]]</f>
        <v>0</v>
      </c>
      <c r="H23" s="37"/>
      <c r="I23" s="35">
        <f>Tabela15[[#This Row],[Cena netto ]]*H23%+Tabela15[[#This Row],[Cena netto ]]</f>
        <v>0</v>
      </c>
      <c r="J23" s="17">
        <f>Tabela15[[#This Row],[Ilość
]]*Tabela15[[#This Row],[cena brutto ]]</f>
        <v>0</v>
      </c>
    </row>
    <row r="24" spans="1:12" s="18" customFormat="1" ht="34.950000000000003" customHeight="1" x14ac:dyDescent="0.3">
      <c r="A24" s="13">
        <v>22</v>
      </c>
      <c r="B24" s="14" t="s">
        <v>54</v>
      </c>
      <c r="C24" s="15" t="s">
        <v>55</v>
      </c>
      <c r="D24" s="16">
        <v>200</v>
      </c>
      <c r="E24" s="13" t="s">
        <v>20</v>
      </c>
      <c r="F24" s="36"/>
      <c r="G24" s="17">
        <f>Tabela15[[#This Row],[Cena netto ]]*Tabela15[[#This Row],[Ilość
]]</f>
        <v>0</v>
      </c>
      <c r="H24" s="37"/>
      <c r="I24" s="35">
        <f>Tabela15[[#This Row],[Cena netto ]]*H24%+Tabela15[[#This Row],[Cena netto ]]</f>
        <v>0</v>
      </c>
      <c r="J24" s="17">
        <f>Tabela15[[#This Row],[Ilość
]]*Tabela15[[#This Row],[cena brutto ]]</f>
        <v>0</v>
      </c>
    </row>
    <row r="25" spans="1:12" s="18" customFormat="1" ht="34.950000000000003" customHeight="1" x14ac:dyDescent="0.3">
      <c r="A25" s="22"/>
      <c r="B25" s="23" t="s">
        <v>56</v>
      </c>
      <c r="C25" s="23"/>
      <c r="D25" s="24"/>
      <c r="E25" s="23"/>
      <c r="F25" s="25"/>
      <c r="G25" s="26">
        <f>SUM(G3:G24)</f>
        <v>0</v>
      </c>
      <c r="H25" s="27"/>
      <c r="I25" s="28"/>
      <c r="J25" s="17">
        <f>SUM(J3:J24)</f>
        <v>0</v>
      </c>
    </row>
    <row r="26" spans="1:12" s="29" customFormat="1" ht="34.950000000000003" customHeight="1" x14ac:dyDescent="0.25">
      <c r="A26" s="41" t="s">
        <v>60</v>
      </c>
      <c r="B26" s="41"/>
      <c r="C26" s="41"/>
      <c r="D26" s="41"/>
      <c r="E26" s="41"/>
      <c r="F26" s="41"/>
      <c r="G26" s="41"/>
      <c r="H26" s="41"/>
      <c r="I26" s="41"/>
      <c r="J26" s="41"/>
      <c r="L26" s="30"/>
    </row>
    <row r="27" spans="1:12" ht="15" x14ac:dyDescent="0.25">
      <c r="A27" s="42"/>
      <c r="B27" s="43"/>
      <c r="C27" s="43"/>
      <c r="D27" s="43"/>
      <c r="E27" s="43"/>
      <c r="F27" s="43"/>
      <c r="G27" s="43"/>
      <c r="H27" s="43"/>
      <c r="I27" s="43"/>
      <c r="J27" s="43"/>
    </row>
    <row r="28" spans="1:12" x14ac:dyDescent="0.25">
      <c r="A28" s="44" t="s">
        <v>65</v>
      </c>
      <c r="B28" s="44"/>
      <c r="C28" s="44"/>
      <c r="D28" s="44"/>
      <c r="E28" s="44"/>
      <c r="F28" s="44"/>
      <c r="G28" s="44"/>
      <c r="H28" s="44"/>
      <c r="I28" s="44"/>
      <c r="J28" s="44"/>
    </row>
    <row r="29" spans="1:12" x14ac:dyDescent="0.25">
      <c r="L29" s="34"/>
    </row>
  </sheetData>
  <sheetProtection algorithmName="SHA-512" hashValue="g+ql7wi81btqSeu0e2fSmI9vv5cr4ILIFrWP0rCA3CWREqeU3GOpaJ3rAFal/Obhj9KoUWhh20bOO+OUWRg1bw==" saltValue="yctacyby2kzeqAnPUd0FAg==" spinCount="100000" sheet="1" objects="1" scenarios="1"/>
  <mergeCells count="4">
    <mergeCell ref="A1:I1"/>
    <mergeCell ref="A26:J26"/>
    <mergeCell ref="A27:J27"/>
    <mergeCell ref="A28:J28"/>
  </mergeCells>
  <pageMargins left="0.7" right="0.7" top="0.75" bottom="0.75" header="0.3" footer="0.3"/>
  <pageSetup paperSize="9" scale="89" fitToHeight="0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Formularz ofertowy </vt:lpstr>
      <vt:lpstr>PM 153 Mięso wędliny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Wiktoria Sulik</dc:creator>
  <cp:lastModifiedBy>Iwonka</cp:lastModifiedBy>
  <cp:lastPrinted>2025-12-10T17:03:45Z</cp:lastPrinted>
  <dcterms:created xsi:type="dcterms:W3CDTF">2025-12-10T16:58:22Z</dcterms:created>
  <dcterms:modified xsi:type="dcterms:W3CDTF">2025-12-11T09:22:44Z</dcterms:modified>
</cp:coreProperties>
</file>